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<sst xmlns="http://schemas.openxmlformats.org/spreadsheetml/2006/main" count="240" uniqueCount="105">
  <si>
    <t xml:space="preserve">Naziv ustanove: OSNOVNA ŠKOLA IVAN GORAN KOVAČIĆ</t>
  </si>
  <si>
    <t xml:space="preserve">Adresa:Gora 61a</t>
  </si>
  <si>
    <t xml:space="preserve">Poštanski broj i grad:44000 Sisak</t>
  </si>
  <si>
    <t xml:space="preserve">Kontakt:0998170134</t>
  </si>
  <si>
    <t xml:space="preserve">E-pošta:igk@os-igkovacic-petrinjagora.skole.hr</t>
  </si>
  <si>
    <t xml:space="preserve">Web mjesto:http://os-igkovacic-petrinjagora.skole.hr/</t>
  </si>
  <si>
    <t xml:space="preserve">IBAN:HR71224070001188012963</t>
  </si>
  <si>
    <t xml:space="preserve">INFORMACIJE O TROŠENJU SREDSTAVA ZA SIJEČANJ 2024. GODINE</t>
  </si>
  <si>
    <t xml:space="preserve">NAZIV PRIMATELJA</t>
  </si>
  <si>
    <t xml:space="preserve">OIB</t>
  </si>
  <si>
    <t xml:space="preserve">SJEDIŠTE PRIMATELJA</t>
  </si>
  <si>
    <t xml:space="preserve">NAČIN OBJAVE ISPLAĆENOG IZNOSA</t>
  </si>
  <si>
    <t xml:space="preserve">VRSTA RASHODA I IZDATAKA</t>
  </si>
  <si>
    <t xml:space="preserve">ZAPOSLENICI</t>
  </si>
  <si>
    <t xml:space="preserve">3111 Plaće za redovan rad</t>
  </si>
  <si>
    <t xml:space="preserve">3111 Ukupno</t>
  </si>
  <si>
    <t xml:space="preserve">3121 Ostali rashodi za zaposlene</t>
  </si>
  <si>
    <t xml:space="preserve">3121 Ukupno</t>
  </si>
  <si>
    <t xml:space="preserve">3132 Doprinosi za  obvezno ZO</t>
  </si>
  <si>
    <t xml:space="preserve">3132 Ukupno</t>
  </si>
  <si>
    <t xml:space="preserve">3211 Službena putovanja</t>
  </si>
  <si>
    <t xml:space="preserve">3211 Ukupno</t>
  </si>
  <si>
    <t xml:space="preserve">3213 Stručna usavršavanja</t>
  </si>
  <si>
    <t xml:space="preserve">3213 Ukupno</t>
  </si>
  <si>
    <t xml:space="preserve">UKUPNO:</t>
  </si>
  <si>
    <t xml:space="preserve">PROXIMA</t>
  </si>
  <si>
    <t xml:space="preserve">PETRINJA</t>
  </si>
  <si>
    <t xml:space="preserve">3221 Uredski materijal</t>
  </si>
  <si>
    <t xml:space="preserve">KTC D.O.</t>
  </si>
  <si>
    <t xml:space="preserve">SMIT COMERCE</t>
  </si>
  <si>
    <t xml:space="preserve">GORNJI STUPNIK</t>
  </si>
  <si>
    <t xml:space="preserve">KNJIŽARA ŠUŠNJIĆ</t>
  </si>
  <si>
    <t xml:space="preserve">BENT EXCELLENT</t>
  </si>
  <si>
    <t xml:space="preserve">ZAGREB</t>
  </si>
  <si>
    <t xml:space="preserve">3221 Ukupno</t>
  </si>
  <si>
    <t xml:space="preserve">ALFA </t>
  </si>
  <si>
    <t xml:space="preserve">322122 Knjige</t>
  </si>
  <si>
    <t xml:space="preserve">ELEMENT</t>
  </si>
  <si>
    <t xml:space="preserve">PROFIL</t>
  </si>
  <si>
    <t xml:space="preserve">322122 UKUPNO</t>
  </si>
  <si>
    <t xml:space="preserve">HEP</t>
  </si>
  <si>
    <t xml:space="preserve">3223 Energija</t>
  </si>
  <si>
    <t xml:space="preserve">3223 Ukupno</t>
  </si>
  <si>
    <t xml:space="preserve">3224 Materijal za tekuće održavanje</t>
  </si>
  <si>
    <t xml:space="preserve">VIR MESIĆ</t>
  </si>
  <si>
    <t xml:space="preserve">SISAK</t>
  </si>
  <si>
    <t xml:space="preserve">3224 Ukupno</t>
  </si>
  <si>
    <t xml:space="preserve">A1</t>
  </si>
  <si>
    <t xml:space="preserve">3231 Usluge telefona, pošte i prijevoza</t>
  </si>
  <si>
    <t xml:space="preserve">HRVATSKI TELEKOM</t>
  </si>
  <si>
    <t xml:space="preserve">3231 Ukupno</t>
  </si>
  <si>
    <t xml:space="preserve">INA</t>
  </si>
  <si>
    <t xml:space="preserve">32234 Motorno gorivo</t>
  </si>
  <si>
    <t xml:space="preserve">32234 UKUPNO</t>
  </si>
  <si>
    <t xml:space="preserve">STUDENAC</t>
  </si>
  <si>
    <t xml:space="preserve">OMIŠ</t>
  </si>
  <si>
    <t xml:space="preserve">32224 Namirnice za prehranu učenika</t>
  </si>
  <si>
    <t xml:space="preserve">VINDIJA</t>
  </si>
  <si>
    <t xml:space="preserve">VARAŽDIN</t>
  </si>
  <si>
    <t xml:space="preserve">NEW MIP</t>
  </si>
  <si>
    <t xml:space="preserve">32224 UKUPNO</t>
  </si>
  <si>
    <t xml:space="preserve">KAUFLAND</t>
  </si>
  <si>
    <t xml:space="preserve">32251 Sitan inventar</t>
  </si>
  <si>
    <t xml:space="preserve">32251 UKUPNO </t>
  </si>
  <si>
    <t xml:space="preserve">FINA</t>
  </si>
  <si>
    <t xml:space="preserve">3232 Usluge tek.i inv.održavanja</t>
  </si>
  <si>
    <t xml:space="preserve">KONE D.O.O.</t>
  </si>
  <si>
    <t xml:space="preserve">3232 Ukupno</t>
  </si>
  <si>
    <t xml:space="preserve">KOMUNALAC PETRINJA</t>
  </si>
  <si>
    <t xml:space="preserve">3234 Komunalne usluge</t>
  </si>
  <si>
    <t xml:space="preserve">PRIVREDA</t>
  </si>
  <si>
    <t xml:space="preserve">HRVATSKE VODE</t>
  </si>
  <si>
    <t xml:space="preserve">3234 Ukupno</t>
  </si>
  <si>
    <t xml:space="preserve">TOOLS4SCHOOLS</t>
  </si>
  <si>
    <t xml:space="preserve">3238 Računalne usluge</t>
  </si>
  <si>
    <t xml:space="preserve">FOKUS INFOPROJEKT </t>
  </si>
  <si>
    <t xml:space="preserve">CREATIVE SOLUTIONS</t>
  </si>
  <si>
    <t xml:space="preserve">VELIKA GORICA</t>
  </si>
  <si>
    <t xml:space="preserve">3238 UKUPNO </t>
  </si>
  <si>
    <t xml:space="preserve">LJEKARNA CRNKOVIĆ</t>
  </si>
  <si>
    <t xml:space="preserve">3299 Ostali nespomenuti rashodi </t>
  </si>
  <si>
    <t xml:space="preserve">ANDREJA KROJAČKI OBRT</t>
  </si>
  <si>
    <t xml:space="preserve">MAT OBRT ZA PODUKU</t>
  </si>
  <si>
    <t xml:space="preserve">3299 UKUPNO </t>
  </si>
  <si>
    <t xml:space="preserve">SPEC.ORDINACIJA MEDICINE RADA </t>
  </si>
  <si>
    <t xml:space="preserve">32361 Zdravstvene usluge</t>
  </si>
  <si>
    <t xml:space="preserve">3236 Ukupno</t>
  </si>
  <si>
    <t xml:space="preserve">CROATIA OSIGURANJE </t>
  </si>
  <si>
    <t xml:space="preserve">3239 Premije osiguranja</t>
  </si>
  <si>
    <t xml:space="preserve">WIENER OSIGURANJE</t>
  </si>
  <si>
    <t xml:space="preserve">3293 Ukupno</t>
  </si>
  <si>
    <t xml:space="preserve">OTP BANKA</t>
  </si>
  <si>
    <t xml:space="preserve">SPLIT</t>
  </si>
  <si>
    <t xml:space="preserve">3431 Bankarske usluge</t>
  </si>
  <si>
    <t xml:space="preserve">3431 Ukupno</t>
  </si>
  <si>
    <t xml:space="preserve">MAX GLAZBALA</t>
  </si>
  <si>
    <t xml:space="preserve">KLANJEC</t>
  </si>
  <si>
    <t xml:space="preserve">44226 Sportska i glazbena oprema</t>
  </si>
  <si>
    <t xml:space="preserve">4226 Ukupno</t>
  </si>
  <si>
    <t xml:space="preserve">UKUPNO</t>
  </si>
  <si>
    <t xml:space="preserve">SVEUKUPNO ZA SIJEČANJ 2024. GODINE</t>
  </si>
  <si>
    <t xml:space="preserve">Voditelj računovodstva:</t>
  </si>
  <si>
    <t xml:space="preserve">Ravnateljica:</t>
  </si>
  <si>
    <t xml:space="preserve">Silvija Rožić, mag.oec</t>
  </si>
  <si>
    <t xml:space="preserve">Klara Pereković, dipl.uč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</si>
</sst>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\ [$€-1]_-;\-* #,##0.00\ [$€-1]_-;_-* \-??\ [$€-1]_-;_-@_-"/>
  </numFmts>
  <fonts count="1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0"/>
      <name val="Calibri"/>
      <family val="2"/>
      <charset val="238"/>
    </font>
    <font>
      <b val="true"/>
      <sz val="11"/>
      <color rgb="FF3F3F3F"/>
      <name val="Calibri"/>
      <family val="2"/>
      <charset val="238"/>
    </font>
    <font>
      <b val="true"/>
      <sz val="12"/>
      <color rgb="FF3F3F3F"/>
      <name val="Calibri"/>
      <family val="2"/>
      <charset val="238"/>
    </font>
    <font>
      <b val="true"/>
      <sz val="18"/>
      <name val="Calibri"/>
      <family val="2"/>
      <charset val="238"/>
    </font>
    <font>
      <b val="true"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4C7E7"/>
        <bgColor rgb="FFC9C9C9"/>
      </patternFill>
    </fill>
    <fill>
      <patternFill patternType="solid">
        <fgColor rgb="FFFFFFFF"/>
        <bgColor rgb="FFF2F2F2"/>
      </patternFill>
    </fill>
    <fill>
      <patternFill patternType="solid">
        <fgColor rgb="FFD0CECE"/>
        <bgColor rgb="FFC9C9C9"/>
      </patternFill>
    </fill>
    <fill>
      <patternFill patternType="solid">
        <fgColor rgb="FFC9C9C9"/>
        <bgColor rgb="FFD0CEC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>
        <color rgb="FF3F3F3F"/>
      </left>
      <right style="thin">
        <color rgb="FF3F3F3F"/>
      </right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1" xfId="2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5" borderId="1" xfId="2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9" fillId="4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1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3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9" fillId="2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2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4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6" borderId="1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6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6" borderId="1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Outpu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D0CE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2"/>
  <sheetViews>
    <sheetView showFormulas="false" showGridLines="true" showRowColHeaders="true" showZeros="true" rightToLeft="false" tabSelected="true" showOutlineSymbols="true" defaultGridColor="true" view="normal" topLeftCell="A80" colorId="64" zoomScale="100" zoomScaleNormal="100" zoomScalePageLayoutView="100" workbookViewId="0">
      <selection pane="topLeft" activeCell="P117" activeCellId="0" sqref="P117"/>
    </sheetView>
  </sheetViews>
  <sheetFormatPr defaultRowHeight="15" zeroHeight="false" outlineLevelRow="0" outlineLevelCol="0"/>
  <cols>
    <col collapsed="false" customWidth="true" hidden="false" outlineLevel="0" max="1" min="1" style="0" width="23.86"/>
    <col collapsed="false" customWidth="true" hidden="false" outlineLevel="0" max="2" min="2" style="0" width="14.57"/>
    <col collapsed="false" customWidth="true" hidden="false" outlineLevel="0" max="3" min="3" style="0" width="15.57"/>
    <col collapsed="false" customWidth="true" hidden="false" outlineLevel="0" max="4" min="4" style="0" width="13.57"/>
    <col collapsed="false" customWidth="true" hidden="false" outlineLevel="0" max="5" min="5" style="0" width="38.43"/>
    <col collapsed="false" customWidth="true" hidden="false" outlineLevel="0" max="1025" min="6" style="0" width="8.54"/>
  </cols>
  <sheetData>
    <row r="1" customFormat="false" ht="26.25" hidden="false" customHeight="false" outlineLevel="0" collapsed="false">
      <c r="A1" s="1" t="s">
        <v>0</v>
      </c>
      <c r="B1" s="1"/>
      <c r="C1" s="1"/>
      <c r="D1" s="1"/>
      <c r="E1" s="1"/>
    </row>
    <row r="2" customFormat="false" ht="15.75" hidden="false" customHeight="false" outlineLevel="0" collapsed="false">
      <c r="A2" s="2" t="s">
        <v>1</v>
      </c>
      <c r="B2" s="2"/>
      <c r="C2" s="2"/>
      <c r="D2" s="2"/>
      <c r="E2" s="2"/>
    </row>
    <row r="3" customFormat="false" ht="15.75" hidden="false" customHeight="false" outlineLevel="0" collapsed="false">
      <c r="A3" s="2" t="s">
        <v>2</v>
      </c>
      <c r="B3" s="2"/>
      <c r="C3" s="2"/>
      <c r="D3" s="2"/>
      <c r="E3" s="2"/>
    </row>
    <row r="4" customFormat="false" ht="15.75" hidden="false" customHeight="false" outlineLevel="0" collapsed="false">
      <c r="A4" s="2" t="s">
        <v>3</v>
      </c>
      <c r="B4" s="2"/>
      <c r="C4" s="2"/>
      <c r="D4" s="2"/>
      <c r="E4" s="2"/>
    </row>
    <row r="5" customFormat="false" ht="15.75" hidden="false" customHeight="false" outlineLevel="0" collapsed="false">
      <c r="A5" s="2" t="s">
        <v>4</v>
      </c>
      <c r="B5" s="2"/>
      <c r="C5" s="2"/>
      <c r="D5" s="2"/>
      <c r="E5" s="2"/>
    </row>
    <row r="6" customFormat="false" ht="15.75" hidden="false" customHeight="false" outlineLevel="0" collapsed="false">
      <c r="A6" s="2" t="s">
        <v>5</v>
      </c>
      <c r="B6" s="2"/>
      <c r="C6" s="2"/>
      <c r="D6" s="2"/>
      <c r="E6" s="2"/>
    </row>
    <row r="7" customFormat="false" ht="15.75" hidden="false" customHeight="false" outlineLevel="0" collapsed="false">
      <c r="A7" s="2" t="s">
        <v>6</v>
      </c>
      <c r="B7" s="2"/>
      <c r="C7" s="2"/>
      <c r="D7" s="2"/>
      <c r="E7" s="2"/>
    </row>
    <row r="8" customFormat="false" ht="23.25" hidden="false" customHeight="false" outlineLevel="0" collapsed="false">
      <c r="A8" s="3" t="s">
        <v>7</v>
      </c>
      <c r="B8" s="3"/>
      <c r="C8" s="3"/>
      <c r="D8" s="3"/>
      <c r="E8" s="3"/>
    </row>
    <row r="9" customFormat="false" ht="60" hidden="false" customHeight="false" outlineLevel="0" collapsed="false">
      <c r="A9" s="4" t="s">
        <v>8</v>
      </c>
      <c r="B9" s="4" t="s">
        <v>9</v>
      </c>
      <c r="C9" s="5" t="s">
        <v>10</v>
      </c>
      <c r="D9" s="5" t="s">
        <v>11</v>
      </c>
      <c r="E9" s="4" t="s">
        <v>12</v>
      </c>
    </row>
    <row r="10" customFormat="false" ht="15" hidden="false" customHeight="false" outlineLevel="0" collapsed="false">
      <c r="A10" s="6" t="s">
        <v>13</v>
      </c>
      <c r="B10" s="7"/>
      <c r="C10" s="7"/>
      <c r="D10" s="8" t="n">
        <v>45418.59</v>
      </c>
      <c r="E10" s="6" t="s">
        <v>14</v>
      </c>
    </row>
    <row r="11" customFormat="false" ht="15" hidden="false" customHeight="false" outlineLevel="0" collapsed="false">
      <c r="A11" s="9" t="s">
        <v>15</v>
      </c>
      <c r="B11" s="10"/>
      <c r="C11" s="10"/>
      <c r="D11" s="11" t="n">
        <f aca="false">SUM(D10)</f>
        <v>45418.59</v>
      </c>
      <c r="E11" s="9"/>
    </row>
    <row r="12" customFormat="false" ht="15" hidden="false" customHeight="false" outlineLevel="0" collapsed="false">
      <c r="A12" s="6" t="s">
        <v>13</v>
      </c>
      <c r="B12" s="7"/>
      <c r="C12" s="7"/>
      <c r="D12" s="8" t="n">
        <v>1000.59</v>
      </c>
      <c r="E12" s="6" t="s">
        <v>16</v>
      </c>
    </row>
    <row r="13" customFormat="false" ht="15" hidden="false" customHeight="false" outlineLevel="0" collapsed="false">
      <c r="A13" s="9" t="s">
        <v>17</v>
      </c>
      <c r="B13" s="10"/>
      <c r="C13" s="10"/>
      <c r="D13" s="11" t="n">
        <f aca="false">SUM(D12)</f>
        <v>1000.59</v>
      </c>
      <c r="E13" s="9"/>
    </row>
    <row r="14" customFormat="false" ht="15" hidden="false" customHeight="false" outlineLevel="0" collapsed="false">
      <c r="A14" s="6" t="s">
        <v>13</v>
      </c>
      <c r="B14" s="7"/>
      <c r="C14" s="7"/>
      <c r="D14" s="8" t="n">
        <v>7263.13</v>
      </c>
      <c r="E14" s="6" t="s">
        <v>18</v>
      </c>
    </row>
    <row r="15" customFormat="false" ht="15" hidden="false" customHeight="false" outlineLevel="0" collapsed="false">
      <c r="A15" s="9" t="s">
        <v>19</v>
      </c>
      <c r="B15" s="10"/>
      <c r="C15" s="10"/>
      <c r="D15" s="11" t="n">
        <f aca="false">SUM(D14)</f>
        <v>7263.13</v>
      </c>
      <c r="E15" s="9"/>
    </row>
    <row r="16" customFormat="false" ht="15" hidden="false" customHeight="false" outlineLevel="0" collapsed="false">
      <c r="A16" s="6" t="s">
        <v>13</v>
      </c>
      <c r="B16" s="7"/>
      <c r="C16" s="7"/>
      <c r="D16" s="8" t="n">
        <v>217.92</v>
      </c>
      <c r="E16" s="6" t="s">
        <v>20</v>
      </c>
    </row>
    <row r="17" customFormat="false" ht="15" hidden="false" customHeight="false" outlineLevel="0" collapsed="false">
      <c r="A17" s="9" t="s">
        <v>21</v>
      </c>
      <c r="B17" s="10"/>
      <c r="C17" s="10"/>
      <c r="D17" s="11" t="n">
        <f aca="false">SUM(D16)</f>
        <v>217.92</v>
      </c>
      <c r="E17" s="9"/>
    </row>
    <row r="18" customFormat="false" ht="15" hidden="false" customHeight="false" outlineLevel="0" collapsed="false">
      <c r="A18" s="6" t="s">
        <v>13</v>
      </c>
      <c r="B18" s="7"/>
      <c r="C18" s="7"/>
      <c r="D18" s="8" t="n">
        <v>0</v>
      </c>
      <c r="E18" s="6" t="s">
        <v>22</v>
      </c>
    </row>
    <row r="19" customFormat="false" ht="15" hidden="false" customHeight="false" outlineLevel="0" collapsed="false">
      <c r="A19" s="9" t="s">
        <v>23</v>
      </c>
      <c r="B19" s="10"/>
      <c r="C19" s="10"/>
      <c r="D19" s="11" t="n">
        <f aca="false">SUM(D18)</f>
        <v>0</v>
      </c>
      <c r="E19" s="9"/>
    </row>
    <row r="20" customFormat="false" ht="15" hidden="false" customHeight="false" outlineLevel="0" collapsed="false">
      <c r="A20" s="12" t="s">
        <v>24</v>
      </c>
      <c r="B20" s="13"/>
      <c r="C20" s="13"/>
      <c r="D20" s="14" t="n">
        <f aca="false">D11+D13+D15+D17+D19</f>
        <v>53900.23</v>
      </c>
      <c r="E20" s="12"/>
    </row>
    <row r="21" customFormat="false" ht="15" hidden="false" customHeight="false" outlineLevel="0" collapsed="false">
      <c r="A21" s="15" t="s">
        <v>25</v>
      </c>
      <c r="B21" s="7" t="n">
        <v>35956517501</v>
      </c>
      <c r="C21" s="7" t="s">
        <v>26</v>
      </c>
      <c r="D21" s="8" t="n">
        <v>177.9</v>
      </c>
      <c r="E21" s="6" t="s">
        <v>27</v>
      </c>
    </row>
    <row r="22" customFormat="false" ht="15" hidden="false" customHeight="false" outlineLevel="0" collapsed="false">
      <c r="A22" s="6" t="s">
        <v>28</v>
      </c>
      <c r="B22" s="7" t="n">
        <v>40661293453</v>
      </c>
      <c r="C22" s="7" t="s">
        <v>26</v>
      </c>
      <c r="D22" s="8" t="n">
        <v>9.77</v>
      </c>
      <c r="E22" s="6" t="s">
        <v>27</v>
      </c>
    </row>
    <row r="23" customFormat="false" ht="15" hidden="false" customHeight="false" outlineLevel="0" collapsed="false">
      <c r="A23" s="6" t="s">
        <v>29</v>
      </c>
      <c r="B23" s="7" t="n">
        <v>95243482140</v>
      </c>
      <c r="C23" s="7" t="s">
        <v>30</v>
      </c>
      <c r="D23" s="8" t="n">
        <v>77.74</v>
      </c>
      <c r="E23" s="6" t="s">
        <v>27</v>
      </c>
    </row>
    <row r="24" customFormat="false" ht="15" hidden="false" customHeight="false" outlineLevel="0" collapsed="false">
      <c r="A24" s="6" t="s">
        <v>31</v>
      </c>
      <c r="B24" s="7" t="n">
        <v>41775987954</v>
      </c>
      <c r="C24" s="7" t="s">
        <v>26</v>
      </c>
      <c r="D24" s="8" t="n">
        <v>85.78</v>
      </c>
      <c r="E24" s="6" t="s">
        <v>27</v>
      </c>
    </row>
    <row r="25" customFormat="false" ht="15" hidden="false" customHeight="false" outlineLevel="0" collapsed="false">
      <c r="A25" s="6" t="s">
        <v>32</v>
      </c>
      <c r="B25" s="7" t="n">
        <v>91040737993</v>
      </c>
      <c r="C25" s="7" t="s">
        <v>33</v>
      </c>
      <c r="D25" s="8" t="n">
        <v>92.27</v>
      </c>
      <c r="E25" s="6" t="s">
        <v>27</v>
      </c>
    </row>
    <row r="26" customFormat="false" ht="15" hidden="false" customHeight="false" outlineLevel="0" collapsed="false">
      <c r="A26" s="9" t="s">
        <v>34</v>
      </c>
      <c r="B26" s="7"/>
      <c r="C26" s="10"/>
      <c r="D26" s="11" t="n">
        <f aca="false">SUM(D21:D25)</f>
        <v>443.46</v>
      </c>
      <c r="E26" s="9"/>
    </row>
    <row r="27" customFormat="false" ht="15" hidden="false" customHeight="false" outlineLevel="0" collapsed="false">
      <c r="A27" s="16" t="s">
        <v>35</v>
      </c>
      <c r="B27" s="7" t="n">
        <v>7189160632</v>
      </c>
      <c r="C27" s="17" t="s">
        <v>33</v>
      </c>
      <c r="D27" s="18" t="n">
        <v>12</v>
      </c>
      <c r="E27" s="16" t="s">
        <v>36</v>
      </c>
    </row>
    <row r="28" customFormat="false" ht="15" hidden="false" customHeight="false" outlineLevel="0" collapsed="false">
      <c r="A28" s="16" t="s">
        <v>37</v>
      </c>
      <c r="B28" s="7" t="n">
        <v>71412305441</v>
      </c>
      <c r="C28" s="17" t="s">
        <v>33</v>
      </c>
      <c r="D28" s="18" t="n">
        <v>43.3</v>
      </c>
      <c r="E28" s="16" t="s">
        <v>36</v>
      </c>
    </row>
    <row r="29" customFormat="false" ht="15" hidden="false" customHeight="false" outlineLevel="0" collapsed="false">
      <c r="A29" s="16" t="s">
        <v>38</v>
      </c>
      <c r="B29" s="7" t="n">
        <v>95803232921</v>
      </c>
      <c r="C29" s="17" t="s">
        <v>33</v>
      </c>
      <c r="D29" s="18" t="n">
        <v>19.2</v>
      </c>
      <c r="E29" s="16" t="s">
        <v>36</v>
      </c>
    </row>
    <row r="30" customFormat="false" ht="15" hidden="false" customHeight="false" outlineLevel="0" collapsed="false">
      <c r="A30" s="9" t="s">
        <v>39</v>
      </c>
      <c r="B30" s="7"/>
      <c r="C30" s="10"/>
      <c r="D30" s="11" t="n">
        <f aca="false">D27+D28+D29</f>
        <v>74.5</v>
      </c>
      <c r="E30" s="9"/>
    </row>
    <row r="31" customFormat="false" ht="15" hidden="false" customHeight="false" outlineLevel="0" collapsed="false">
      <c r="A31" s="6" t="s">
        <v>40</v>
      </c>
      <c r="B31" s="7" t="n">
        <v>43965974818</v>
      </c>
      <c r="C31" s="7" t="s">
        <v>33</v>
      </c>
      <c r="D31" s="8" t="n">
        <v>19.86</v>
      </c>
      <c r="E31" s="6" t="s">
        <v>41</v>
      </c>
    </row>
    <row r="32" customFormat="false" ht="15" hidden="false" customHeight="false" outlineLevel="0" collapsed="false">
      <c r="A32" s="6" t="s">
        <v>40</v>
      </c>
      <c r="B32" s="7" t="n">
        <v>43965974818</v>
      </c>
      <c r="C32" s="7" t="s">
        <v>33</v>
      </c>
      <c r="D32" s="8" t="n">
        <v>1106.75</v>
      </c>
      <c r="E32" s="6" t="s">
        <v>41</v>
      </c>
    </row>
    <row r="33" customFormat="false" ht="15" hidden="false" customHeight="false" outlineLevel="0" collapsed="false">
      <c r="A33" s="9" t="s">
        <v>42</v>
      </c>
      <c r="B33" s="7"/>
      <c r="C33" s="10"/>
      <c r="D33" s="11" t="n">
        <f aca="false">SUM(D31:D32)</f>
        <v>1126.61</v>
      </c>
      <c r="E33" s="9"/>
    </row>
    <row r="34" customFormat="false" ht="15" hidden="false" customHeight="false" outlineLevel="0" collapsed="false">
      <c r="A34" s="6" t="s">
        <v>29</v>
      </c>
      <c r="B34" s="7" t="n">
        <v>95243482140</v>
      </c>
      <c r="C34" s="7" t="s">
        <v>30</v>
      </c>
      <c r="D34" s="8" t="n">
        <v>20.95</v>
      </c>
      <c r="E34" s="6" t="s">
        <v>43</v>
      </c>
    </row>
    <row r="35" customFormat="false" ht="15" hidden="false" customHeight="false" outlineLevel="0" collapsed="false">
      <c r="A35" s="6" t="s">
        <v>29</v>
      </c>
      <c r="B35" s="7" t="n">
        <v>95243482140</v>
      </c>
      <c r="C35" s="7" t="s">
        <v>30</v>
      </c>
      <c r="D35" s="8" t="n">
        <v>93.86</v>
      </c>
      <c r="E35" s="6" t="s">
        <v>43</v>
      </c>
    </row>
    <row r="36" customFormat="false" ht="15" hidden="false" customHeight="false" outlineLevel="0" collapsed="false">
      <c r="A36" s="6" t="s">
        <v>44</v>
      </c>
      <c r="B36" s="7"/>
      <c r="C36" s="7" t="s">
        <v>45</v>
      </c>
      <c r="D36" s="8" t="n">
        <v>62.18</v>
      </c>
      <c r="E36" s="6" t="s">
        <v>43</v>
      </c>
    </row>
    <row r="37" customFormat="false" ht="15" hidden="false" customHeight="false" outlineLevel="0" collapsed="false">
      <c r="A37" s="9" t="s">
        <v>46</v>
      </c>
      <c r="B37" s="7"/>
      <c r="C37" s="10"/>
      <c r="D37" s="11" t="n">
        <f aca="false">SUM(D34:D36)</f>
        <v>176.99</v>
      </c>
      <c r="E37" s="9"/>
    </row>
    <row r="38" customFormat="false" ht="15" hidden="false" customHeight="false" outlineLevel="0" collapsed="false">
      <c r="A38" s="6" t="s">
        <v>47</v>
      </c>
      <c r="B38" s="7" t="n">
        <v>29524210204</v>
      </c>
      <c r="C38" s="7" t="s">
        <v>33</v>
      </c>
      <c r="D38" s="8" t="n">
        <v>90.75</v>
      </c>
      <c r="E38" s="6" t="s">
        <v>48</v>
      </c>
    </row>
    <row r="39" customFormat="false" ht="15" hidden="false" customHeight="false" outlineLevel="0" collapsed="false">
      <c r="A39" s="6" t="s">
        <v>49</v>
      </c>
      <c r="B39" s="7"/>
      <c r="C39" s="7" t="s">
        <v>33</v>
      </c>
      <c r="D39" s="8" t="n">
        <v>11.61</v>
      </c>
      <c r="E39" s="6" t="s">
        <v>48</v>
      </c>
    </row>
    <row r="40" customFormat="false" ht="15" hidden="false" customHeight="false" outlineLevel="0" collapsed="false">
      <c r="A40" s="6" t="s">
        <v>49</v>
      </c>
      <c r="B40" s="7"/>
      <c r="C40" s="7" t="s">
        <v>33</v>
      </c>
      <c r="D40" s="8" t="n">
        <v>98.4</v>
      </c>
      <c r="E40" s="6" t="s">
        <v>48</v>
      </c>
    </row>
    <row r="41" customFormat="false" ht="15" hidden="false" customHeight="false" outlineLevel="0" collapsed="false">
      <c r="A41" s="6" t="s">
        <v>49</v>
      </c>
      <c r="B41" s="7"/>
      <c r="C41" s="7" t="s">
        <v>33</v>
      </c>
      <c r="D41" s="8" t="n">
        <v>49.56</v>
      </c>
      <c r="E41" s="6" t="s">
        <v>48</v>
      </c>
    </row>
    <row r="42" customFormat="false" ht="15" hidden="false" customHeight="false" outlineLevel="0" collapsed="false">
      <c r="A42" s="9" t="s">
        <v>50</v>
      </c>
      <c r="B42" s="10"/>
      <c r="C42" s="10"/>
      <c r="D42" s="11" t="n">
        <f aca="false">SUM(D38:D41)</f>
        <v>250.32</v>
      </c>
      <c r="E42" s="9"/>
    </row>
    <row r="43" customFormat="false" ht="15" hidden="false" customHeight="false" outlineLevel="0" collapsed="false">
      <c r="A43" s="16" t="s">
        <v>51</v>
      </c>
      <c r="B43" s="17" t="n">
        <v>27759560625</v>
      </c>
      <c r="C43" s="17" t="s">
        <v>26</v>
      </c>
      <c r="D43" s="18" t="n">
        <v>28.07</v>
      </c>
      <c r="E43" s="16" t="s">
        <v>52</v>
      </c>
    </row>
    <row r="44" customFormat="false" ht="15" hidden="false" customHeight="false" outlineLevel="0" collapsed="false">
      <c r="A44" s="16" t="s">
        <v>51</v>
      </c>
      <c r="B44" s="17" t="n">
        <v>27759560625</v>
      </c>
      <c r="C44" s="17" t="s">
        <v>26</v>
      </c>
      <c r="D44" s="18" t="n">
        <v>34.5</v>
      </c>
      <c r="E44" s="16" t="s">
        <v>52</v>
      </c>
    </row>
    <row r="45" customFormat="false" ht="15" hidden="false" customHeight="false" outlineLevel="0" collapsed="false">
      <c r="A45" s="9" t="s">
        <v>53</v>
      </c>
      <c r="B45" s="10"/>
      <c r="C45" s="10"/>
      <c r="D45" s="11" t="n">
        <f aca="false">D43+D44</f>
        <v>62.57</v>
      </c>
      <c r="E45" s="9"/>
    </row>
    <row r="46" customFormat="false" ht="15" hidden="false" customHeight="false" outlineLevel="0" collapsed="false">
      <c r="A46" s="16" t="s">
        <v>54</v>
      </c>
      <c r="B46" s="17" t="n">
        <v>2023029348</v>
      </c>
      <c r="C46" s="17" t="s">
        <v>55</v>
      </c>
      <c r="D46" s="18" t="n">
        <v>26.02</v>
      </c>
      <c r="E46" s="16" t="s">
        <v>56</v>
      </c>
    </row>
    <row r="47" customFormat="false" ht="15" hidden="false" customHeight="false" outlineLevel="0" collapsed="false">
      <c r="A47" s="16" t="s">
        <v>54</v>
      </c>
      <c r="B47" s="17" t="n">
        <v>2023029348</v>
      </c>
      <c r="C47" s="17" t="s">
        <v>55</v>
      </c>
      <c r="D47" s="18" t="n">
        <v>40.38</v>
      </c>
      <c r="E47" s="16" t="s">
        <v>56</v>
      </c>
    </row>
    <row r="48" customFormat="false" ht="15" hidden="false" customHeight="false" outlineLevel="0" collapsed="false">
      <c r="A48" s="16" t="s">
        <v>54</v>
      </c>
      <c r="B48" s="17" t="n">
        <v>2023029348</v>
      </c>
      <c r="C48" s="17" t="s">
        <v>55</v>
      </c>
      <c r="D48" s="18" t="n">
        <v>33.32</v>
      </c>
      <c r="E48" s="16" t="s">
        <v>56</v>
      </c>
    </row>
    <row r="49" customFormat="false" ht="15" hidden="false" customHeight="false" outlineLevel="0" collapsed="false">
      <c r="A49" s="16" t="s">
        <v>54</v>
      </c>
      <c r="B49" s="17" t="n">
        <v>2023029348</v>
      </c>
      <c r="C49" s="17" t="s">
        <v>55</v>
      </c>
      <c r="D49" s="18" t="n">
        <v>101.13</v>
      </c>
      <c r="E49" s="16" t="s">
        <v>56</v>
      </c>
    </row>
    <row r="50" customFormat="false" ht="15" hidden="false" customHeight="false" outlineLevel="0" collapsed="false">
      <c r="A50" s="16" t="s">
        <v>57</v>
      </c>
      <c r="B50" s="17" t="n">
        <v>44138062462</v>
      </c>
      <c r="C50" s="17" t="s">
        <v>58</v>
      </c>
      <c r="D50" s="18" t="n">
        <v>17.93</v>
      </c>
      <c r="E50" s="16" t="s">
        <v>56</v>
      </c>
    </row>
    <row r="51" customFormat="false" ht="15" hidden="false" customHeight="false" outlineLevel="0" collapsed="false">
      <c r="A51" s="16" t="s">
        <v>54</v>
      </c>
      <c r="B51" s="17" t="n">
        <v>2023029348</v>
      </c>
      <c r="C51" s="17" t="s">
        <v>55</v>
      </c>
      <c r="D51" s="18" t="n">
        <v>62.67</v>
      </c>
      <c r="E51" s="16" t="s">
        <v>56</v>
      </c>
    </row>
    <row r="52" customFormat="false" ht="15" hidden="false" customHeight="false" outlineLevel="0" collapsed="false">
      <c r="A52" s="16" t="s">
        <v>54</v>
      </c>
      <c r="B52" s="17" t="n">
        <v>2023029348</v>
      </c>
      <c r="C52" s="17" t="s">
        <v>55</v>
      </c>
      <c r="D52" s="18" t="n">
        <v>89.44</v>
      </c>
      <c r="E52" s="16" t="s">
        <v>56</v>
      </c>
    </row>
    <row r="53" customFormat="false" ht="15" hidden="false" customHeight="false" outlineLevel="0" collapsed="false">
      <c r="A53" s="16" t="s">
        <v>54</v>
      </c>
      <c r="B53" s="17" t="n">
        <v>2023029348</v>
      </c>
      <c r="C53" s="17" t="s">
        <v>55</v>
      </c>
      <c r="D53" s="18" t="n">
        <v>40.12</v>
      </c>
      <c r="E53" s="16" t="s">
        <v>56</v>
      </c>
    </row>
    <row r="54" customFormat="false" ht="15" hidden="false" customHeight="false" outlineLevel="0" collapsed="false">
      <c r="A54" s="16" t="s">
        <v>59</v>
      </c>
      <c r="B54" s="17" t="n">
        <v>22916544397</v>
      </c>
      <c r="C54" s="17" t="s">
        <v>45</v>
      </c>
      <c r="D54" s="18" t="n">
        <v>24.39</v>
      </c>
      <c r="E54" s="16" t="s">
        <v>56</v>
      </c>
    </row>
    <row r="55" customFormat="false" ht="15" hidden="false" customHeight="false" outlineLevel="0" collapsed="false">
      <c r="A55" s="16" t="s">
        <v>54</v>
      </c>
      <c r="B55" s="17" t="n">
        <v>2023029348</v>
      </c>
      <c r="C55" s="17" t="s">
        <v>55</v>
      </c>
      <c r="D55" s="18" t="n">
        <v>112.69</v>
      </c>
      <c r="E55" s="16" t="s">
        <v>56</v>
      </c>
    </row>
    <row r="56" customFormat="false" ht="15" hidden="false" customHeight="false" outlineLevel="0" collapsed="false">
      <c r="A56" s="16" t="s">
        <v>54</v>
      </c>
      <c r="B56" s="17" t="n">
        <v>2023029348</v>
      </c>
      <c r="C56" s="17" t="s">
        <v>55</v>
      </c>
      <c r="D56" s="18" t="n">
        <v>43.15</v>
      </c>
      <c r="E56" s="16" t="s">
        <v>56</v>
      </c>
    </row>
    <row r="57" customFormat="false" ht="15" hidden="false" customHeight="false" outlineLevel="0" collapsed="false">
      <c r="A57" s="16" t="s">
        <v>54</v>
      </c>
      <c r="B57" s="17" t="n">
        <v>2023029348</v>
      </c>
      <c r="C57" s="17" t="s">
        <v>55</v>
      </c>
      <c r="D57" s="18" t="n">
        <v>260.16</v>
      </c>
      <c r="E57" s="16" t="s">
        <v>56</v>
      </c>
    </row>
    <row r="58" customFormat="false" ht="15" hidden="false" customHeight="false" outlineLevel="0" collapsed="false">
      <c r="A58" s="16" t="s">
        <v>54</v>
      </c>
      <c r="B58" s="17" t="n">
        <v>2023029348</v>
      </c>
      <c r="C58" s="17" t="s">
        <v>55</v>
      </c>
      <c r="D58" s="18" t="n">
        <v>83.88</v>
      </c>
      <c r="E58" s="16" t="s">
        <v>56</v>
      </c>
    </row>
    <row r="59" customFormat="false" ht="15" hidden="false" customHeight="false" outlineLevel="0" collapsed="false">
      <c r="A59" s="16" t="s">
        <v>57</v>
      </c>
      <c r="B59" s="17" t="n">
        <v>44138062462</v>
      </c>
      <c r="C59" s="17" t="s">
        <v>58</v>
      </c>
      <c r="D59" s="18" t="n">
        <v>27.2</v>
      </c>
      <c r="E59" s="16" t="s">
        <v>56</v>
      </c>
    </row>
    <row r="60" customFormat="false" ht="15" hidden="false" customHeight="false" outlineLevel="0" collapsed="false">
      <c r="A60" s="16" t="s">
        <v>54</v>
      </c>
      <c r="B60" s="17" t="n">
        <v>2023029348</v>
      </c>
      <c r="C60" s="17" t="s">
        <v>55</v>
      </c>
      <c r="D60" s="18" t="n">
        <v>183.05</v>
      </c>
      <c r="E60" s="16" t="s">
        <v>56</v>
      </c>
    </row>
    <row r="61" customFormat="false" ht="15" hidden="false" customHeight="false" outlineLevel="0" collapsed="false">
      <c r="A61" s="16" t="s">
        <v>54</v>
      </c>
      <c r="B61" s="17" t="n">
        <v>2023029348</v>
      </c>
      <c r="C61" s="17" t="s">
        <v>55</v>
      </c>
      <c r="D61" s="18" t="n">
        <v>119.04</v>
      </c>
      <c r="E61" s="16" t="s">
        <v>56</v>
      </c>
    </row>
    <row r="62" customFormat="false" ht="15" hidden="false" customHeight="false" outlineLevel="0" collapsed="false">
      <c r="A62" s="16" t="s">
        <v>57</v>
      </c>
      <c r="B62" s="17" t="n">
        <v>44138062462</v>
      </c>
      <c r="C62" s="17" t="s">
        <v>58</v>
      </c>
      <c r="D62" s="18" t="n">
        <v>40.26</v>
      </c>
      <c r="E62" s="16" t="s">
        <v>56</v>
      </c>
    </row>
    <row r="63" customFormat="false" ht="15" hidden="false" customHeight="false" outlineLevel="0" collapsed="false">
      <c r="A63" s="16" t="s">
        <v>59</v>
      </c>
      <c r="B63" s="17" t="n">
        <v>22916544397</v>
      </c>
      <c r="C63" s="17" t="s">
        <v>45</v>
      </c>
      <c r="D63" s="18" t="n">
        <v>39.64</v>
      </c>
      <c r="E63" s="16" t="s">
        <v>56</v>
      </c>
    </row>
    <row r="64" customFormat="false" ht="15" hidden="false" customHeight="false" outlineLevel="0" collapsed="false">
      <c r="A64" s="16" t="s">
        <v>59</v>
      </c>
      <c r="B64" s="17" t="n">
        <v>22916544397</v>
      </c>
      <c r="C64" s="17" t="s">
        <v>45</v>
      </c>
      <c r="D64" s="18" t="n">
        <v>57.58</v>
      </c>
      <c r="E64" s="16" t="s">
        <v>56</v>
      </c>
    </row>
    <row r="65" customFormat="false" ht="15" hidden="false" customHeight="false" outlineLevel="0" collapsed="false">
      <c r="A65" s="9" t="s">
        <v>60</v>
      </c>
      <c r="B65" s="10"/>
      <c r="C65" s="10"/>
      <c r="D65" s="11" t="n">
        <f aca="false">D46+D47+D48+D49+D50+D51+D52+D53+D54+D55+D56+D57+D58+D59+D60+D61+D62+D63+D64</f>
        <v>1402.05</v>
      </c>
      <c r="E65" s="9"/>
    </row>
    <row r="66" customFormat="false" ht="15" hidden="false" customHeight="false" outlineLevel="0" collapsed="false">
      <c r="A66" s="16" t="s">
        <v>61</v>
      </c>
      <c r="B66" s="17" t="n">
        <v>47432874968</v>
      </c>
      <c r="C66" s="17" t="s">
        <v>33</v>
      </c>
      <c r="D66" s="18" t="n">
        <v>38.94</v>
      </c>
      <c r="E66" s="16" t="s">
        <v>62</v>
      </c>
    </row>
    <row r="67" customFormat="false" ht="15" hidden="false" customHeight="false" outlineLevel="0" collapsed="false">
      <c r="A67" s="16" t="s">
        <v>25</v>
      </c>
      <c r="B67" s="17" t="n">
        <v>35956517501</v>
      </c>
      <c r="C67" s="17" t="s">
        <v>26</v>
      </c>
      <c r="D67" s="18" t="n">
        <v>12.9</v>
      </c>
      <c r="E67" s="16" t="s">
        <v>62</v>
      </c>
    </row>
    <row r="68" customFormat="false" ht="15" hidden="false" customHeight="false" outlineLevel="0" collapsed="false">
      <c r="A68" s="9" t="s">
        <v>63</v>
      </c>
      <c r="B68" s="10"/>
      <c r="C68" s="10"/>
      <c r="D68" s="11" t="n">
        <f aca="false">D66+D67</f>
        <v>51.84</v>
      </c>
      <c r="E68" s="9"/>
    </row>
    <row r="69" customFormat="false" ht="15" hidden="false" customHeight="false" outlineLevel="0" collapsed="false">
      <c r="A69" s="6" t="s">
        <v>64</v>
      </c>
      <c r="B69" s="10" t="n">
        <v>85821130368</v>
      </c>
      <c r="C69" s="7" t="s">
        <v>33</v>
      </c>
      <c r="D69" s="8" t="n">
        <v>1.66</v>
      </c>
      <c r="E69" s="6" t="s">
        <v>65</v>
      </c>
    </row>
    <row r="70" customFormat="false" ht="15" hidden="false" customHeight="false" outlineLevel="0" collapsed="false">
      <c r="A70" s="6" t="s">
        <v>66</v>
      </c>
      <c r="B70" s="7" t="n">
        <v>15526597734</v>
      </c>
      <c r="C70" s="7" t="s">
        <v>33</v>
      </c>
      <c r="D70" s="8" t="n">
        <v>52.5</v>
      </c>
      <c r="E70" s="6" t="s">
        <v>65</v>
      </c>
    </row>
    <row r="71" customFormat="false" ht="15" hidden="false" customHeight="false" outlineLevel="0" collapsed="false">
      <c r="A71" s="9" t="s">
        <v>67</v>
      </c>
      <c r="B71" s="10"/>
      <c r="C71" s="10"/>
      <c r="D71" s="11" t="n">
        <f aca="false">SUM(D69:D70)</f>
        <v>54.16</v>
      </c>
      <c r="E71" s="9"/>
    </row>
    <row r="72" customFormat="false" ht="15" hidden="false" customHeight="false" outlineLevel="0" collapsed="false">
      <c r="A72" s="6" t="s">
        <v>68</v>
      </c>
      <c r="B72" s="7" t="n">
        <v>5369178845</v>
      </c>
      <c r="C72" s="7" t="s">
        <v>26</v>
      </c>
      <c r="D72" s="8" t="n">
        <v>14.29</v>
      </c>
      <c r="E72" s="6" t="s">
        <v>69</v>
      </c>
    </row>
    <row r="73" customFormat="false" ht="15" hidden="false" customHeight="false" outlineLevel="0" collapsed="false">
      <c r="A73" s="6" t="s">
        <v>70</v>
      </c>
      <c r="B73" s="7" t="n">
        <v>12266526926</v>
      </c>
      <c r="C73" s="7" t="s">
        <v>26</v>
      </c>
      <c r="D73" s="8" t="n">
        <v>45.14</v>
      </c>
      <c r="E73" s="6" t="s">
        <v>69</v>
      </c>
    </row>
    <row r="74" customFormat="false" ht="15" hidden="false" customHeight="false" outlineLevel="0" collapsed="false">
      <c r="A74" s="6" t="s">
        <v>70</v>
      </c>
      <c r="B74" s="7" t="n">
        <v>12266526926</v>
      </c>
      <c r="C74" s="7" t="s">
        <v>26</v>
      </c>
      <c r="D74" s="8" t="n">
        <v>15.6</v>
      </c>
      <c r="E74" s="6" t="s">
        <v>69</v>
      </c>
    </row>
    <row r="75" customFormat="false" ht="15" hidden="false" customHeight="false" outlineLevel="0" collapsed="false">
      <c r="A75" s="6" t="s">
        <v>70</v>
      </c>
      <c r="B75" s="7" t="n">
        <v>12266526926</v>
      </c>
      <c r="C75" s="7" t="s">
        <v>26</v>
      </c>
      <c r="D75" s="8" t="n">
        <v>4.87</v>
      </c>
      <c r="E75" s="6" t="s">
        <v>69</v>
      </c>
    </row>
    <row r="76" customFormat="false" ht="15" hidden="false" customHeight="false" outlineLevel="0" collapsed="false">
      <c r="A76" s="6" t="s">
        <v>71</v>
      </c>
      <c r="B76" s="7"/>
      <c r="C76" s="7" t="s">
        <v>33</v>
      </c>
      <c r="D76" s="8" t="n">
        <v>10.63</v>
      </c>
      <c r="E76" s="6" t="s">
        <v>69</v>
      </c>
    </row>
    <row r="77" customFormat="false" ht="15" hidden="false" customHeight="false" outlineLevel="0" collapsed="false">
      <c r="A77" s="6" t="s">
        <v>68</v>
      </c>
      <c r="B77" s="7" t="n">
        <v>5369178845</v>
      </c>
      <c r="C77" s="7" t="s">
        <v>26</v>
      </c>
      <c r="D77" s="8" t="n">
        <v>10.26</v>
      </c>
      <c r="E77" s="6" t="s">
        <v>69</v>
      </c>
    </row>
    <row r="78" customFormat="false" ht="15" hidden="false" customHeight="false" outlineLevel="0" collapsed="false">
      <c r="A78" s="9" t="s">
        <v>72</v>
      </c>
      <c r="B78" s="10"/>
      <c r="C78" s="10"/>
      <c r="D78" s="11" t="n">
        <f aca="false">SUM(D72:D77)</f>
        <v>100.79</v>
      </c>
      <c r="E78" s="9"/>
    </row>
    <row r="79" customFormat="false" ht="15" hidden="false" customHeight="false" outlineLevel="0" collapsed="false">
      <c r="A79" s="16" t="s">
        <v>73</v>
      </c>
      <c r="B79" s="17" t="n">
        <v>17847110267</v>
      </c>
      <c r="C79" s="17" t="s">
        <v>33</v>
      </c>
      <c r="D79" s="18" t="n">
        <v>71.38</v>
      </c>
      <c r="E79" s="16" t="s">
        <v>74</v>
      </c>
    </row>
    <row r="80" customFormat="false" ht="15" hidden="false" customHeight="false" outlineLevel="0" collapsed="false">
      <c r="A80" s="16" t="s">
        <v>75</v>
      </c>
      <c r="B80" s="17" t="n">
        <v>37439642333</v>
      </c>
      <c r="C80" s="17" t="s">
        <v>45</v>
      </c>
      <c r="D80" s="18" t="n">
        <v>50</v>
      </c>
      <c r="E80" s="16" t="s">
        <v>74</v>
      </c>
    </row>
    <row r="81" customFormat="false" ht="15" hidden="false" customHeight="false" outlineLevel="0" collapsed="false">
      <c r="A81" s="16" t="s">
        <v>76</v>
      </c>
      <c r="B81" s="17" t="n">
        <v>69523788448</v>
      </c>
      <c r="C81" s="17" t="s">
        <v>77</v>
      </c>
      <c r="D81" s="18" t="n">
        <v>24.89</v>
      </c>
      <c r="E81" s="16" t="s">
        <v>74</v>
      </c>
    </row>
    <row r="82" customFormat="false" ht="15" hidden="false" customHeight="false" outlineLevel="0" collapsed="false">
      <c r="A82" s="16" t="s">
        <v>25</v>
      </c>
      <c r="B82" s="17" t="n">
        <v>35956517501</v>
      </c>
      <c r="C82" s="17" t="s">
        <v>26</v>
      </c>
      <c r="D82" s="18" t="n">
        <v>165.9</v>
      </c>
      <c r="E82" s="16" t="s">
        <v>74</v>
      </c>
    </row>
    <row r="83" customFormat="false" ht="15" hidden="false" customHeight="false" outlineLevel="0" collapsed="false">
      <c r="A83" s="9" t="s">
        <v>78</v>
      </c>
      <c r="B83" s="10"/>
      <c r="C83" s="10"/>
      <c r="D83" s="11" t="n">
        <f aca="false">D79+D80+D81+D82</f>
        <v>312.17</v>
      </c>
      <c r="E83" s="9"/>
    </row>
    <row r="84" customFormat="false" ht="15" hidden="false" customHeight="false" outlineLevel="0" collapsed="false">
      <c r="A84" s="6" t="s">
        <v>79</v>
      </c>
      <c r="B84" s="7" t="n">
        <v>14209361627</v>
      </c>
      <c r="C84" s="7" t="s">
        <v>26</v>
      </c>
      <c r="D84" s="8" t="n">
        <v>16.28</v>
      </c>
      <c r="E84" s="6" t="s">
        <v>80</v>
      </c>
    </row>
    <row r="85" customFormat="false" ht="15" hidden="false" customHeight="false" outlineLevel="0" collapsed="false">
      <c r="A85" s="6" t="s">
        <v>81</v>
      </c>
      <c r="B85" s="7" t="n">
        <v>71213567855</v>
      </c>
      <c r="C85" s="7" t="s">
        <v>26</v>
      </c>
      <c r="D85" s="8" t="n">
        <v>22</v>
      </c>
      <c r="E85" s="6" t="s">
        <v>80</v>
      </c>
    </row>
    <row r="86" customFormat="false" ht="15" hidden="false" customHeight="false" outlineLevel="0" collapsed="false">
      <c r="A86" s="6" t="s">
        <v>82</v>
      </c>
      <c r="B86" s="7" t="n">
        <v>96946541215</v>
      </c>
      <c r="C86" s="7" t="s">
        <v>33</v>
      </c>
      <c r="D86" s="8" t="n">
        <v>55</v>
      </c>
      <c r="E86" s="6" t="s">
        <v>80</v>
      </c>
    </row>
    <row r="87" customFormat="false" ht="15" hidden="false" customHeight="false" outlineLevel="0" collapsed="false">
      <c r="A87" s="19" t="s">
        <v>83</v>
      </c>
      <c r="B87" s="20"/>
      <c r="C87" s="20"/>
      <c r="D87" s="21" t="n">
        <f aca="false">D84+D85+D86</f>
        <v>93.28</v>
      </c>
      <c r="E87" s="19"/>
    </row>
    <row r="88" customFormat="false" ht="15" hidden="false" customHeight="false" outlineLevel="0" collapsed="false">
      <c r="A88" s="6" t="s">
        <v>84</v>
      </c>
      <c r="B88" s="7" t="n">
        <v>96639925977</v>
      </c>
      <c r="C88" s="7" t="s">
        <v>45</v>
      </c>
      <c r="D88" s="8" t="n">
        <v>55</v>
      </c>
      <c r="E88" s="6" t="s">
        <v>85</v>
      </c>
    </row>
    <row r="89" customFormat="false" ht="15" hidden="false" customHeight="false" outlineLevel="0" collapsed="false">
      <c r="A89" s="9" t="s">
        <v>86</v>
      </c>
      <c r="B89" s="10"/>
      <c r="C89" s="10"/>
      <c r="D89" s="11" t="n">
        <f aca="false">D88</f>
        <v>55</v>
      </c>
      <c r="E89" s="9"/>
    </row>
    <row r="90" customFormat="false" ht="15" hidden="false" customHeight="false" outlineLevel="0" collapsed="false">
      <c r="A90" s="16" t="s">
        <v>87</v>
      </c>
      <c r="B90" s="17" t="n">
        <v>26187994862</v>
      </c>
      <c r="C90" s="17" t="s">
        <v>33</v>
      </c>
      <c r="D90" s="18" t="n">
        <v>95.04</v>
      </c>
      <c r="E90" s="16" t="s">
        <v>88</v>
      </c>
    </row>
    <row r="91" customFormat="false" ht="15" hidden="false" customHeight="false" outlineLevel="0" collapsed="false">
      <c r="A91" s="6" t="s">
        <v>89</v>
      </c>
      <c r="B91" s="17" t="n">
        <v>52848403362</v>
      </c>
      <c r="C91" s="7" t="s">
        <v>33</v>
      </c>
      <c r="D91" s="8" t="n">
        <v>1095.59</v>
      </c>
      <c r="E91" s="16" t="s">
        <v>88</v>
      </c>
    </row>
    <row r="92" customFormat="false" ht="15" hidden="false" customHeight="false" outlineLevel="0" collapsed="false">
      <c r="A92" s="6" t="s">
        <v>89</v>
      </c>
      <c r="B92" s="17" t="n">
        <v>52848403362</v>
      </c>
      <c r="C92" s="7" t="s">
        <v>33</v>
      </c>
      <c r="D92" s="8" t="n">
        <v>2835.06</v>
      </c>
      <c r="E92" s="16" t="s">
        <v>88</v>
      </c>
    </row>
    <row r="93" customFormat="false" ht="15" hidden="false" customHeight="false" outlineLevel="0" collapsed="false">
      <c r="A93" s="9" t="s">
        <v>90</v>
      </c>
      <c r="B93" s="10"/>
      <c r="C93" s="10"/>
      <c r="D93" s="11" t="n">
        <f aca="false">D90+D91+D92</f>
        <v>4025.69</v>
      </c>
      <c r="E93" s="9"/>
    </row>
    <row r="94" customFormat="false" ht="15" hidden="false" customHeight="false" outlineLevel="0" collapsed="false">
      <c r="A94" s="6" t="s">
        <v>91</v>
      </c>
      <c r="B94" s="17" t="n">
        <v>52508873833</v>
      </c>
      <c r="C94" s="7" t="s">
        <v>92</v>
      </c>
      <c r="D94" s="8" t="n">
        <v>6.2</v>
      </c>
      <c r="E94" s="6" t="s">
        <v>93</v>
      </c>
    </row>
    <row r="95" customFormat="false" ht="15" hidden="false" customHeight="false" outlineLevel="0" collapsed="false">
      <c r="A95" s="6" t="s">
        <v>91</v>
      </c>
      <c r="B95" s="17" t="n">
        <v>52508873833</v>
      </c>
      <c r="C95" s="7" t="s">
        <v>92</v>
      </c>
      <c r="D95" s="8" t="n">
        <v>40.62</v>
      </c>
      <c r="E95" s="6" t="s">
        <v>93</v>
      </c>
    </row>
    <row r="96" customFormat="false" ht="15" hidden="false" customHeight="false" outlineLevel="0" collapsed="false">
      <c r="A96" s="6" t="s">
        <v>91</v>
      </c>
      <c r="B96" s="17" t="n">
        <v>52508873833</v>
      </c>
      <c r="C96" s="7" t="s">
        <v>92</v>
      </c>
      <c r="D96" s="8" t="n">
        <v>51.52</v>
      </c>
      <c r="E96" s="6" t="s">
        <v>93</v>
      </c>
    </row>
    <row r="97" customFormat="false" ht="15" hidden="false" customHeight="false" outlineLevel="0" collapsed="false">
      <c r="A97" s="9" t="s">
        <v>94</v>
      </c>
      <c r="B97" s="10"/>
      <c r="C97" s="10"/>
      <c r="D97" s="11" t="n">
        <f aca="false">SUM(D94:D96)</f>
        <v>98.34</v>
      </c>
      <c r="E97" s="9"/>
    </row>
    <row r="98" customFormat="false" ht="15" hidden="false" customHeight="false" outlineLevel="0" collapsed="false">
      <c r="A98" s="6" t="s">
        <v>95</v>
      </c>
      <c r="B98" s="10" t="n">
        <v>44377890940</v>
      </c>
      <c r="C98" s="7" t="s">
        <v>96</v>
      </c>
      <c r="D98" s="8" t="n">
        <v>1474.86</v>
      </c>
      <c r="E98" s="6" t="s">
        <v>97</v>
      </c>
    </row>
    <row r="99" customFormat="false" ht="15" hidden="false" customHeight="false" outlineLevel="0" collapsed="false">
      <c r="A99" s="9" t="s">
        <v>98</v>
      </c>
      <c r="B99" s="10"/>
      <c r="C99" s="10"/>
      <c r="D99" s="11" t="n">
        <f aca="false">SUM(D98:D98)</f>
        <v>1474.86</v>
      </c>
      <c r="E99" s="9"/>
    </row>
    <row r="100" customFormat="false" ht="15" hidden="false" customHeight="false" outlineLevel="0" collapsed="false">
      <c r="A100" s="9" t="s">
        <v>99</v>
      </c>
      <c r="B100" s="10"/>
      <c r="C100" s="10"/>
      <c r="D100" s="11" t="n">
        <f aca="false">D99+D97+D93+D89+D87+D83+D78+D71+D68+D65+D45+D42+D37+D33+D26+D30</f>
        <v>9802.63</v>
      </c>
      <c r="E100" s="9"/>
    </row>
    <row r="101" customFormat="false" ht="30" hidden="false" customHeight="false" outlineLevel="0" collapsed="false">
      <c r="A101" s="22" t="s">
        <v>100</v>
      </c>
      <c r="B101" s="23"/>
      <c r="C101" s="23"/>
      <c r="D101" s="24" t="n">
        <f aca="false">D100+D20</f>
        <v>63702.86</v>
      </c>
      <c r="E101" s="23"/>
    </row>
    <row r="102" customFormat="false" ht="15" hidden="false" customHeight="false" outlineLevel="0" collapsed="false">
      <c r="A102" s="25" t="s">
        <v>101</v>
      </c>
      <c r="E102" s="0" t="s">
        <v>102</v>
      </c>
    </row>
    <row r="103" customFormat="false" ht="15" hidden="false" customHeight="false" outlineLevel="0" collapsed="false">
      <c r="A103" s="25" t="s">
        <v>103</v>
      </c>
      <c r="E103" s="0" t="s">
        <v>104</v>
      </c>
    </row>
    <row r="122" customFormat="false" ht="15" hidden="false" customHeight="false" outlineLevel="0" collapsed="false">
      <c r="H122" s="26"/>
    </row>
  </sheetData>
  <mergeCells count="8">
    <mergeCell ref="A1:E1"/>
    <mergeCell ref="A2:E2"/>
    <mergeCell ref="A3:E3"/>
    <mergeCell ref="A4:E4"/>
    <mergeCell ref="A5:E5"/>
    <mergeCell ref="A6:E6"/>
    <mergeCell ref="A7:E7"/>
    <mergeCell ref="A8:E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2024-02-14T07:12:15Z</dcterms:created>
  <dc:creator>Korisnik</dc:creator>
  <dc:description/>
  <dc:language>hr-HR</dc:language>
  <cp:lastModifiedBy>RAČUNOVODSTVO</cp:lastModifiedBy>
  <cp:lastPrinted>2024-02-16T10:44:08Z</cp:lastPrinted>
  <dcterms:modified xsi:type="dcterms:W3CDTF">2024-02-16T12:18:25Z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